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585" yWindow="-15" windowWidth="16065" windowHeight="10980"/>
  </bookViews>
  <sheets>
    <sheet name="РДЦ" sheetId="1" r:id="rId1"/>
  </sheets>
  <definedNames>
    <definedName name="_xlnm.Print_Area" localSheetId="0">РДЦ!$A$1:$G$41</definedName>
  </definedNames>
  <calcPr calcId="145621"/>
</workbook>
</file>

<file path=xl/calcChain.xml><?xml version="1.0" encoding="utf-8"?>
<calcChain xmlns="http://schemas.openxmlformats.org/spreadsheetml/2006/main">
  <c r="E25" i="1" l="1"/>
  <c r="D25" i="1"/>
  <c r="G25" i="1" l="1"/>
  <c r="F34" i="1" l="1"/>
  <c r="G28" i="1"/>
  <c r="F28" i="1"/>
  <c r="E28" i="1" l="1"/>
  <c r="D28" i="1" l="1"/>
  <c r="D34" i="1"/>
  <c r="D35" i="1"/>
  <c r="I14" i="1" s="1"/>
  <c r="F25" i="1" l="1"/>
  <c r="F35" i="1" s="1"/>
  <c r="F37" i="1" s="1"/>
  <c r="F38" i="1" l="1"/>
  <c r="F39" i="1" s="1"/>
</calcChain>
</file>

<file path=xl/comments1.xml><?xml version="1.0" encoding="utf-8"?>
<comments xmlns="http://schemas.openxmlformats.org/spreadsheetml/2006/main">
  <authors>
    <author>Автор</author>
  </authors>
  <commentList>
    <comment ref="D17" authorId="0">
      <text>
        <r>
          <rPr>
            <b/>
            <sz val="9"/>
            <color indexed="81"/>
            <rFont val="Tahoma"/>
            <family val="2"/>
            <charset val="204"/>
          </rPr>
          <t>Начальная цена по сметам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7" authorId="0">
      <text>
        <r>
          <rPr>
            <b/>
            <sz val="9"/>
            <color indexed="81"/>
            <rFont val="Tahoma"/>
            <family val="2"/>
            <charset val="204"/>
          </rPr>
          <t>Договрная цена с учетом коэффициента снижения подрядчика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3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Коэффициент = Договорная цена / Начальная цена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<sst xmlns="http://schemas.openxmlformats.org/spreadsheetml/2006/main" count="37" uniqueCount="33">
  <si>
    <t>№п/п</t>
  </si>
  <si>
    <t>Наименование смет</t>
  </si>
  <si>
    <t xml:space="preserve">№ смет </t>
  </si>
  <si>
    <t>ПНР</t>
  </si>
  <si>
    <t>ПИР</t>
  </si>
  <si>
    <t>Всего:</t>
  </si>
  <si>
    <t>Всего ПНР:</t>
  </si>
  <si>
    <t>Всего ПИР:</t>
  </si>
  <si>
    <t>Стоимость работ в текущих ценах</t>
  </si>
  <si>
    <t>СМР</t>
  </si>
  <si>
    <t>СОГЛАСОВАНО:</t>
  </si>
  <si>
    <t>Коэффициент конкурсного снижения</t>
  </si>
  <si>
    <t>Расчет договорной стоимости работ</t>
  </si>
  <si>
    <t>ИТОГО начальная стоимость работ:</t>
  </si>
  <si>
    <t>Всего</t>
  </si>
  <si>
    <t xml:space="preserve">Стоимость работ субподрядчика в текущих ценах с учетом скидки </t>
  </si>
  <si>
    <t>в том числе Материалы</t>
  </si>
  <si>
    <t>Приложение №1</t>
  </si>
  <si>
    <t>УТВЕРЖДАЮ</t>
  </si>
  <si>
    <t>Заместитель генерального директора – 
директор по ремонтам</t>
  </si>
  <si>
    <t>О.В. Ганжа</t>
  </si>
  <si>
    <t>Генеральный директор</t>
  </si>
  <si>
    <t>М.В. Кудрявцев</t>
  </si>
  <si>
    <t xml:space="preserve">Составлена в ценах </t>
  </si>
  <si>
    <t>ИТОГО стоимость работ с учетом коэффициента конкурсного снижения</t>
  </si>
  <si>
    <t>ВСЕГО</t>
  </si>
  <si>
    <t>ООО "ЕвроСибЭнерго-сервис"</t>
  </si>
  <si>
    <t>по объекту: Текущий ремонт арендованных зданий на территории ТЭЦ АО «РУСАЛ Ачинск»</t>
  </si>
  <si>
    <t>НДС 20%</t>
  </si>
  <si>
    <t>Текущий ремонт помещения. Контора СУ-ТЭЦ (3-й этаж). ИНВ №0100673</t>
  </si>
  <si>
    <t>Текущий ремонт помещения. Административно-бытовой корпус цеха топливоподачи. ИНВ № 0100549</t>
  </si>
  <si>
    <t>Текущий ремонт помещения. Административное здание (диспетчерская). ИНВ № 0100784</t>
  </si>
  <si>
    <t>Текущий ремонт помещения. Здание ОВК. ИНВ № 0100245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</si>
</sst>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000000"/>
    <numFmt numFmtId="166" formatCode="_-* #,##0.000000000\ _₽_-;\-* #,##0.000000000\ _₽_-;_-* &quot;-&quot;??\ _₽_-;_-@_-"/>
    <numFmt numFmtId="167" formatCode="0.0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i/>
      <sz val="12"/>
      <color rgb="FFC00000"/>
      <name val="Times New Roman"/>
      <family val="1"/>
      <charset val="204"/>
    </font>
    <font>
      <sz val="12"/>
      <name val="Calibri"/>
      <family val="2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6" fillId="0" borderId="0"/>
    <xf numFmtId="0" fontId="3" fillId="0" borderId="1">
      <alignment horizontal="center"/>
    </xf>
    <xf numFmtId="0" fontId="6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6" fillId="0" borderId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3" fillId="0" borderId="1">
      <alignment horizontal="center" wrapText="1"/>
    </xf>
    <xf numFmtId="0" fontId="6" fillId="0" borderId="0">
      <alignment vertical="top"/>
    </xf>
    <xf numFmtId="0" fontId="6" fillId="0" borderId="0"/>
    <xf numFmtId="0" fontId="6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6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0"/>
    <xf numFmtId="164" fontId="7" fillId="0" borderId="0" applyFont="0" applyFill="0" applyBorder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20" fillId="0" borderId="0"/>
    <xf numFmtId="0" fontId="22" fillId="0" borderId="0"/>
  </cellStyleXfs>
  <cellXfs count="88">
    <xf numFmtId="0" fontId="0" fillId="0" borderId="0" xfId="0"/>
    <xf numFmtId="0" fontId="8" fillId="2" borderId="0" xfId="0" applyFont="1" applyFill="1" applyAlignment="1">
      <alignment vertical="center"/>
    </xf>
    <xf numFmtId="49" fontId="2" fillId="2" borderId="0" xfId="30" applyNumberFormat="1" applyFont="1" applyFill="1" applyAlignment="1">
      <alignment horizontal="left"/>
    </xf>
    <xf numFmtId="0" fontId="12" fillId="2" borderId="0" xfId="31" applyFont="1" applyFill="1" applyAlignment="1"/>
    <xf numFmtId="0" fontId="8" fillId="2" borderId="0" xfId="0" applyFont="1" applyFill="1"/>
    <xf numFmtId="0" fontId="1" fillId="2" borderId="0" xfId="0" applyFont="1" applyFill="1"/>
    <xf numFmtId="0" fontId="11" fillId="2" borderId="0" xfId="0" applyFont="1" applyFill="1" applyAlignment="1"/>
    <xf numFmtId="0" fontId="11" fillId="2" borderId="0" xfId="0" applyFont="1" applyFill="1" applyAlignment="1">
      <alignment horizontal="right"/>
    </xf>
    <xf numFmtId="0" fontId="17" fillId="2" borderId="0" xfId="1" applyFont="1" applyFill="1" applyAlignment="1"/>
    <xf numFmtId="0" fontId="18" fillId="2" borderId="0" xfId="1" applyFont="1" applyFill="1" applyAlignment="1">
      <alignment horizontal="right"/>
    </xf>
    <xf numFmtId="0" fontId="12" fillId="2" borderId="0" xfId="28" applyFont="1" applyFill="1" applyAlignment="1">
      <alignment horizontal="left" vertical="center" wrapText="1"/>
    </xf>
    <xf numFmtId="0" fontId="12" fillId="2" borderId="0" xfId="30" applyFont="1" applyFill="1" applyAlignment="1"/>
    <xf numFmtId="0" fontId="2" fillId="2" borderId="0" xfId="0" applyFont="1" applyFill="1" applyBorder="1" applyAlignment="1">
      <alignment horizontal="right" vertical="top"/>
    </xf>
    <xf numFmtId="0" fontId="2" fillId="2" borderId="0" xfId="28" applyFont="1" applyFill="1" applyAlignment="1">
      <alignment horizontal="left" vertical="center" wrapText="1"/>
    </xf>
    <xf numFmtId="0" fontId="2" fillId="2" borderId="0" xfId="0" applyFont="1" applyFill="1" applyBorder="1" applyAlignment="1"/>
    <xf numFmtId="0" fontId="2" fillId="2" borderId="0" xfId="28" applyFont="1" applyFill="1" applyAlignment="1">
      <alignment horizontal="left" wrapText="1"/>
    </xf>
    <xf numFmtId="0" fontId="8" fillId="2" borderId="0" xfId="0" applyFont="1" applyFill="1" applyAlignment="1"/>
    <xf numFmtId="49" fontId="2" fillId="2" borderId="7" xfId="3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/>
    <xf numFmtId="0" fontId="4" fillId="2" borderId="0" xfId="0" applyFont="1" applyFill="1" applyBorder="1" applyAlignment="1">
      <alignment vertical="justify"/>
    </xf>
    <xf numFmtId="0" fontId="3" fillId="2" borderId="0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8" fillId="2" borderId="0" xfId="0" applyFont="1" applyFill="1" applyBorder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3" fontId="8" fillId="2" borderId="1" xfId="0" applyNumberFormat="1" applyFont="1" applyFill="1" applyBorder="1" applyAlignment="1">
      <alignment horizontal="right" vertical="center" wrapText="1"/>
    </xf>
    <xf numFmtId="43" fontId="9" fillId="2" borderId="1" xfId="0" applyNumberFormat="1" applyFont="1" applyFill="1" applyBorder="1" applyAlignment="1">
      <alignment horizontal="right" vertical="center" wrapText="1"/>
    </xf>
    <xf numFmtId="43" fontId="9" fillId="2" borderId="1" xfId="0" applyNumberFormat="1" applyFont="1" applyFill="1" applyBorder="1" applyAlignment="1">
      <alignment horizontal="center" vertical="center" wrapText="1"/>
    </xf>
    <xf numFmtId="43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/>
    </xf>
    <xf numFmtId="3" fontId="8" fillId="2" borderId="1" xfId="0" applyNumberFormat="1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2" borderId="0" xfId="0" applyFont="1" applyFill="1"/>
    <xf numFmtId="0" fontId="9" fillId="2" borderId="1" xfId="0" applyFont="1" applyFill="1" applyBorder="1" applyAlignment="1">
      <alignment vertical="center" wrapText="1"/>
    </xf>
    <xf numFmtId="0" fontId="8" fillId="2" borderId="1" xfId="0" applyFont="1" applyFill="1" applyBorder="1"/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/>
    <xf numFmtId="0" fontId="9" fillId="2" borderId="0" xfId="0" applyFont="1" applyFill="1" applyAlignment="1">
      <alignment vertical="center"/>
    </xf>
    <xf numFmtId="0" fontId="9" fillId="2" borderId="0" xfId="0" applyFont="1" applyFill="1"/>
    <xf numFmtId="3" fontId="8" fillId="2" borderId="0" xfId="0" applyNumberFormat="1" applyFont="1" applyFill="1" applyAlignment="1">
      <alignment vertical="center" wrapText="1"/>
    </xf>
    <xf numFmtId="3" fontId="1" fillId="2" borderId="0" xfId="0" applyNumberFormat="1" applyFont="1" applyFill="1" applyAlignment="1">
      <alignment horizontal="center" vertical="center" wrapText="1"/>
    </xf>
    <xf numFmtId="0" fontId="19" fillId="2" borderId="0" xfId="1" applyFont="1" applyFill="1" applyAlignment="1">
      <alignment horizontal="right"/>
    </xf>
    <xf numFmtId="0" fontId="1" fillId="2" borderId="0" xfId="0" applyFont="1" applyFill="1" applyAlignment="1"/>
    <xf numFmtId="49" fontId="5" fillId="2" borderId="0" xfId="30" applyNumberFormat="1" applyFont="1" applyFill="1" applyAlignment="1">
      <alignment horizontal="left"/>
    </xf>
    <xf numFmtId="49" fontId="2" fillId="0" borderId="0" xfId="30" applyNumberFormat="1" applyFont="1" applyAlignment="1">
      <alignment horizontal="left"/>
    </xf>
    <xf numFmtId="0" fontId="2" fillId="0" borderId="0" xfId="32" applyFont="1" applyBorder="1" applyAlignment="1"/>
    <xf numFmtId="0" fontId="8" fillId="0" borderId="8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/>
    </xf>
    <xf numFmtId="166" fontId="1" fillId="2" borderId="0" xfId="0" applyNumberFormat="1" applyFont="1" applyFill="1"/>
    <xf numFmtId="0" fontId="5" fillId="2" borderId="1" xfId="0" applyFont="1" applyFill="1" applyBorder="1" applyAlignment="1">
      <alignment vertical="center" wrapText="1"/>
    </xf>
    <xf numFmtId="43" fontId="2" fillId="0" borderId="1" xfId="26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/>
    </xf>
    <xf numFmtId="167" fontId="21" fillId="2" borderId="1" xfId="0" applyNumberFormat="1" applyFont="1" applyFill="1" applyBorder="1" applyAlignment="1">
      <alignment vertical="center" wrapText="1"/>
    </xf>
    <xf numFmtId="0" fontId="23" fillId="0" borderId="0" xfId="0" applyFont="1" applyAlignment="1">
      <alignment horizontal="right" vertical="center"/>
    </xf>
    <xf numFmtId="0" fontId="2" fillId="2" borderId="0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2" fillId="2" borderId="0" xfId="30" applyNumberFormat="1" applyFont="1" applyFill="1" applyAlignment="1">
      <alignment horizontal="left" wrapText="1"/>
    </xf>
    <xf numFmtId="0" fontId="9" fillId="2" borderId="3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49" fontId="5" fillId="0" borderId="1" xfId="1" applyNumberFormat="1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</cellXfs>
  <cellStyles count="33"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10" xfId="31"/>
    <cellStyle name="Обычный 2" xfId="1"/>
    <cellStyle name="Обычный 2 10" xfId="30"/>
    <cellStyle name="Обычный 2 2 3" xfId="32"/>
    <cellStyle name="Обычный 2 5" xfId="28"/>
    <cellStyle name="Обычный 3" xfId="27"/>
    <cellStyle name="Обычный 96" xfId="29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Титул" xfId="23"/>
    <cellStyle name="Финансовый" xfId="26" builtinId="3"/>
    <cellStyle name="Хвост" xfId="24"/>
    <cellStyle name="Экспертиза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2"/>
  <sheetViews>
    <sheetView tabSelected="1" view="pageBreakPreview" zoomScale="70" zoomScaleNormal="100" zoomScaleSheetLayoutView="70" workbookViewId="0">
      <selection activeCell="A24" sqref="A24"/>
    </sheetView>
  </sheetViews>
  <sheetFormatPr defaultRowHeight="15" x14ac:dyDescent="0.25"/>
  <cols>
    <col min="1" max="1" width="5.140625" style="5" customWidth="1"/>
    <col min="2" max="2" width="60.7109375" style="5" customWidth="1"/>
    <col min="3" max="3" width="10.85546875" style="5" hidden="1" customWidth="1"/>
    <col min="4" max="7" width="22.5703125" style="5" customWidth="1"/>
    <col min="8" max="8" width="13.140625" style="5" customWidth="1"/>
    <col min="9" max="9" width="33.7109375" style="5" customWidth="1"/>
    <col min="10" max="10" width="8.7109375" style="5" customWidth="1"/>
    <col min="11" max="11" width="11.28515625" style="5" hidden="1" customWidth="1"/>
    <col min="12" max="12" width="9.140625" style="5" hidden="1" customWidth="1"/>
    <col min="13" max="13" width="11" style="5" hidden="1" customWidth="1"/>
    <col min="14" max="14" width="12.42578125" style="5" hidden="1" customWidth="1"/>
    <col min="15" max="15" width="9.140625" style="5" hidden="1" customWidth="1"/>
    <col min="16" max="16" width="11.5703125" style="5" hidden="1" customWidth="1"/>
    <col min="17" max="17" width="10.7109375" style="5" hidden="1" customWidth="1"/>
    <col min="18" max="18" width="11.42578125" style="5" hidden="1" customWidth="1"/>
    <col min="19" max="19" width="11" style="5" customWidth="1"/>
    <col min="20" max="16384" width="9.140625" style="5"/>
  </cols>
  <sheetData>
    <row r="1" spans="1:17" ht="15.75" x14ac:dyDescent="0.25">
      <c r="C1" s="6"/>
      <c r="D1" s="6"/>
      <c r="E1" s="7"/>
      <c r="F1" s="6"/>
      <c r="G1" s="51" t="s">
        <v>17</v>
      </c>
      <c r="H1" s="8"/>
      <c r="I1" s="8"/>
      <c r="K1" s="52" t="s">
        <v>19</v>
      </c>
      <c r="Q1" s="53" t="s">
        <v>20</v>
      </c>
    </row>
    <row r="2" spans="1:17" ht="15.75" x14ac:dyDescent="0.25">
      <c r="G2" s="65"/>
      <c r="H2" s="9"/>
      <c r="I2" s="9"/>
      <c r="K2" s="5" t="s">
        <v>21</v>
      </c>
      <c r="Q2" s="5" t="s">
        <v>22</v>
      </c>
    </row>
    <row r="3" spans="1:17" ht="15.75" x14ac:dyDescent="0.25">
      <c r="G3" s="65"/>
      <c r="H3" s="9"/>
      <c r="I3" s="9"/>
    </row>
    <row r="6" spans="1:17" s="4" customFormat="1" ht="15.75" customHeight="1" x14ac:dyDescent="0.25">
      <c r="B6" s="10" t="s">
        <v>10</v>
      </c>
      <c r="C6" s="10"/>
      <c r="F6" s="11" t="s">
        <v>18</v>
      </c>
      <c r="G6" s="3"/>
      <c r="H6" s="11"/>
      <c r="I6" s="12"/>
      <c r="J6" s="66"/>
      <c r="K6" s="66"/>
    </row>
    <row r="7" spans="1:17" s="4" customFormat="1" ht="15.75" x14ac:dyDescent="0.25">
      <c r="B7" s="54"/>
      <c r="C7" s="13"/>
      <c r="F7" s="73" t="s">
        <v>21</v>
      </c>
      <c r="G7" s="73"/>
      <c r="H7" s="2"/>
      <c r="J7" s="14"/>
      <c r="K7" s="14"/>
    </row>
    <row r="8" spans="1:17" s="4" customFormat="1" ht="15.75" x14ac:dyDescent="0.25">
      <c r="B8" s="54"/>
      <c r="C8" s="13"/>
      <c r="F8" s="2" t="s">
        <v>26</v>
      </c>
      <c r="G8" s="2"/>
      <c r="H8" s="2"/>
      <c r="J8" s="14"/>
      <c r="K8" s="14"/>
    </row>
    <row r="9" spans="1:17" s="4" customFormat="1" ht="15.75" x14ac:dyDescent="0.25">
      <c r="B9" s="55"/>
      <c r="C9" s="15"/>
      <c r="D9" s="16"/>
      <c r="F9" s="17"/>
      <c r="G9" s="2" t="s">
        <v>22</v>
      </c>
      <c r="H9" s="2"/>
      <c r="J9" s="14"/>
      <c r="K9" s="14"/>
    </row>
    <row r="10" spans="1:17" s="4" customFormat="1" ht="15.75" x14ac:dyDescent="0.25">
      <c r="B10" s="54"/>
      <c r="C10" s="18"/>
      <c r="F10" s="2"/>
      <c r="G10" s="2"/>
      <c r="H10" s="2"/>
      <c r="I10" s="19"/>
      <c r="J10" s="19"/>
      <c r="K10" s="19"/>
    </row>
    <row r="11" spans="1:17" s="4" customFormat="1" ht="15.75" x14ac:dyDescent="0.25">
      <c r="A11" s="1"/>
      <c r="B11" s="1"/>
      <c r="C11" s="1"/>
      <c r="D11" s="1"/>
      <c r="E11" s="1"/>
      <c r="F11" s="1"/>
      <c r="G11" s="1"/>
      <c r="H11" s="18"/>
      <c r="I11" s="19"/>
      <c r="J11" s="19"/>
      <c r="K11" s="19"/>
    </row>
    <row r="12" spans="1:17" ht="15" customHeight="1" x14ac:dyDescent="0.25">
      <c r="A12" s="69" t="s">
        <v>12</v>
      </c>
      <c r="B12" s="69"/>
      <c r="C12" s="69"/>
      <c r="D12" s="69"/>
      <c r="E12" s="69"/>
      <c r="F12" s="69"/>
      <c r="G12" s="69"/>
      <c r="H12" s="18"/>
      <c r="I12" s="20"/>
      <c r="J12" s="20"/>
      <c r="K12" s="20"/>
    </row>
    <row r="13" spans="1:17" ht="15.75" x14ac:dyDescent="0.25">
      <c r="A13" s="70" t="s">
        <v>27</v>
      </c>
      <c r="B13" s="70"/>
      <c r="C13" s="70"/>
      <c r="D13" s="70"/>
      <c r="E13" s="70"/>
      <c r="F13" s="70"/>
      <c r="G13" s="70"/>
      <c r="H13" s="18"/>
      <c r="I13" s="57">
        <v>6298323</v>
      </c>
      <c r="J13" s="21"/>
      <c r="K13" s="21"/>
    </row>
    <row r="14" spans="1:17" ht="15.75" x14ac:dyDescent="0.25">
      <c r="A14" s="22"/>
      <c r="B14" s="22"/>
      <c r="C14" s="1"/>
      <c r="D14" s="1"/>
      <c r="E14" s="1"/>
      <c r="F14" s="1"/>
      <c r="G14" s="1"/>
      <c r="H14" s="1"/>
      <c r="I14" s="60" t="e">
        <f>I13/D35</f>
        <v>#DIV/0!</v>
      </c>
    </row>
    <row r="15" spans="1:17" ht="15" customHeight="1" x14ac:dyDescent="0.25">
      <c r="A15" s="59" t="s">
        <v>23</v>
      </c>
      <c r="B15" s="23"/>
      <c r="C15" s="23"/>
      <c r="D15" s="23"/>
      <c r="E15" s="1"/>
      <c r="F15" s="23"/>
      <c r="G15" s="1"/>
      <c r="H15" s="1"/>
    </row>
    <row r="16" spans="1:17" s="25" customFormat="1" ht="31.5" customHeight="1" x14ac:dyDescent="0.25">
      <c r="A16" s="67" t="s">
        <v>0</v>
      </c>
      <c r="B16" s="67" t="s">
        <v>1</v>
      </c>
      <c r="C16" s="67" t="s">
        <v>2</v>
      </c>
      <c r="D16" s="71" t="s">
        <v>8</v>
      </c>
      <c r="E16" s="72"/>
      <c r="F16" s="71" t="s">
        <v>15</v>
      </c>
      <c r="G16" s="72"/>
      <c r="H16" s="24"/>
    </row>
    <row r="17" spans="1:8" s="25" customFormat="1" ht="31.5" customHeight="1" x14ac:dyDescent="0.25">
      <c r="A17" s="68"/>
      <c r="B17" s="68"/>
      <c r="C17" s="68"/>
      <c r="D17" s="26" t="s">
        <v>14</v>
      </c>
      <c r="E17" s="27" t="s">
        <v>16</v>
      </c>
      <c r="F17" s="26" t="s">
        <v>14</v>
      </c>
      <c r="G17" s="27" t="s">
        <v>16</v>
      </c>
      <c r="H17" s="24"/>
    </row>
    <row r="18" spans="1:8" s="25" customFormat="1" ht="12" customHeight="1" x14ac:dyDescent="0.25">
      <c r="A18" s="28">
        <v>1</v>
      </c>
      <c r="B18" s="28">
        <v>2</v>
      </c>
      <c r="C18" s="28">
        <v>3</v>
      </c>
      <c r="D18" s="28">
        <v>3</v>
      </c>
      <c r="E18" s="28">
        <v>4</v>
      </c>
      <c r="F18" s="28">
        <v>5</v>
      </c>
      <c r="G18" s="28">
        <v>6</v>
      </c>
      <c r="H18" s="24"/>
    </row>
    <row r="19" spans="1:8" s="4" customFormat="1" ht="15" customHeight="1" x14ac:dyDescent="0.25">
      <c r="A19" s="81" t="s">
        <v>9</v>
      </c>
      <c r="B19" s="82"/>
      <c r="C19" s="83"/>
      <c r="D19" s="29"/>
      <c r="E19" s="29"/>
      <c r="F19" s="29"/>
      <c r="G19" s="29"/>
      <c r="H19" s="1"/>
    </row>
    <row r="20" spans="1:8" s="4" customFormat="1" ht="30" x14ac:dyDescent="0.25">
      <c r="A20" s="56">
        <v>1</v>
      </c>
      <c r="B20" s="85" t="s">
        <v>29</v>
      </c>
      <c r="C20" s="86">
        <v>1</v>
      </c>
      <c r="D20" s="63"/>
      <c r="E20" s="62"/>
      <c r="F20" s="30"/>
      <c r="G20" s="30"/>
      <c r="H20" s="1"/>
    </row>
    <row r="21" spans="1:8" s="4" customFormat="1" ht="30" x14ac:dyDescent="0.25">
      <c r="A21" s="56">
        <v>2</v>
      </c>
      <c r="B21" s="85" t="s">
        <v>30</v>
      </c>
      <c r="C21" s="87">
        <v>2</v>
      </c>
      <c r="D21" s="63"/>
      <c r="E21" s="62"/>
      <c r="F21" s="30"/>
      <c r="G21" s="30"/>
      <c r="H21" s="1"/>
    </row>
    <row r="22" spans="1:8" s="4" customFormat="1" ht="30" x14ac:dyDescent="0.25">
      <c r="A22" s="56">
        <v>3</v>
      </c>
      <c r="B22" s="85" t="s">
        <v>31</v>
      </c>
      <c r="C22" s="87">
        <v>3</v>
      </c>
      <c r="D22" s="63"/>
      <c r="E22" s="62"/>
      <c r="F22" s="30"/>
      <c r="G22" s="30"/>
      <c r="H22" s="1"/>
    </row>
    <row r="23" spans="1:8" s="4" customFormat="1" ht="15.75" x14ac:dyDescent="0.25">
      <c r="A23" s="56">
        <v>4</v>
      </c>
      <c r="B23" s="85" t="s">
        <v>32</v>
      </c>
      <c r="C23" s="87">
        <v>4</v>
      </c>
      <c r="D23" s="63"/>
      <c r="E23" s="62"/>
      <c r="F23" s="30"/>
      <c r="G23" s="30"/>
      <c r="H23" s="1"/>
    </row>
    <row r="24" spans="1:8" s="4" customFormat="1" ht="15.75" x14ac:dyDescent="0.25">
      <c r="A24" s="56"/>
      <c r="B24" s="61"/>
      <c r="C24" s="58"/>
      <c r="D24" s="63"/>
      <c r="E24" s="62"/>
      <c r="F24" s="30"/>
      <c r="G24" s="30"/>
      <c r="H24" s="1"/>
    </row>
    <row r="25" spans="1:8" s="4" customFormat="1" ht="15.75" x14ac:dyDescent="0.25">
      <c r="A25" s="84" t="s">
        <v>5</v>
      </c>
      <c r="B25" s="84"/>
      <c r="C25" s="84"/>
      <c r="D25" s="31">
        <f>SUM(D20:D24)</f>
        <v>0</v>
      </c>
      <c r="E25" s="31">
        <f t="shared" ref="E25:G25" si="0">SUM(E20:E24)</f>
        <v>0</v>
      </c>
      <c r="F25" s="31">
        <f t="shared" si="0"/>
        <v>0</v>
      </c>
      <c r="G25" s="31">
        <f t="shared" si="0"/>
        <v>0</v>
      </c>
      <c r="H25" s="1"/>
    </row>
    <row r="26" spans="1:8" s="4" customFormat="1" ht="15.75" hidden="1" x14ac:dyDescent="0.25">
      <c r="A26" s="78" t="s">
        <v>3</v>
      </c>
      <c r="B26" s="79"/>
      <c r="C26" s="80"/>
      <c r="D26" s="30"/>
      <c r="E26" s="33"/>
      <c r="F26" s="30"/>
      <c r="G26" s="30"/>
      <c r="H26" s="1"/>
    </row>
    <row r="27" spans="1:8" s="4" customFormat="1" ht="15.75" hidden="1" x14ac:dyDescent="0.25">
      <c r="A27" s="34">
        <v>1</v>
      </c>
      <c r="B27" s="34"/>
      <c r="C27" s="35"/>
      <c r="D27" s="30"/>
      <c r="E27" s="33"/>
      <c r="F27" s="30"/>
      <c r="G27" s="30"/>
      <c r="H27" s="1"/>
    </row>
    <row r="28" spans="1:8" s="4" customFormat="1" ht="15.75" hidden="1" x14ac:dyDescent="0.25">
      <c r="A28" s="76" t="s">
        <v>6</v>
      </c>
      <c r="B28" s="77"/>
      <c r="C28" s="36"/>
      <c r="D28" s="31">
        <f t="shared" ref="D28:E28" si="1">+D27</f>
        <v>0</v>
      </c>
      <c r="E28" s="32">
        <f t="shared" si="1"/>
        <v>0</v>
      </c>
      <c r="F28" s="31">
        <f t="shared" ref="F28:G28" si="2">+F27</f>
        <v>0</v>
      </c>
      <c r="G28" s="31">
        <f t="shared" si="2"/>
        <v>0</v>
      </c>
      <c r="H28" s="1"/>
    </row>
    <row r="29" spans="1:8" s="4" customFormat="1" ht="15.75" hidden="1" x14ac:dyDescent="0.25">
      <c r="A29" s="78" t="s">
        <v>4</v>
      </c>
      <c r="B29" s="79"/>
      <c r="C29" s="80"/>
      <c r="D29" s="30"/>
      <c r="E29" s="33"/>
      <c r="F29" s="30"/>
      <c r="G29" s="30"/>
      <c r="H29" s="1"/>
    </row>
    <row r="30" spans="1:8" s="4" customFormat="1" ht="15.75" hidden="1" x14ac:dyDescent="0.25">
      <c r="A30" s="34"/>
      <c r="B30" s="34"/>
      <c r="C30" s="35"/>
      <c r="D30" s="30"/>
      <c r="E30" s="33"/>
      <c r="F30" s="30"/>
      <c r="G30" s="30"/>
      <c r="H30" s="1"/>
    </row>
    <row r="31" spans="1:8" s="4" customFormat="1" ht="15.75" hidden="1" x14ac:dyDescent="0.25">
      <c r="A31" s="34"/>
      <c r="B31" s="34"/>
      <c r="C31" s="35"/>
      <c r="D31" s="30"/>
      <c r="E31" s="33"/>
      <c r="F31" s="30"/>
      <c r="G31" s="30"/>
      <c r="H31" s="1"/>
    </row>
    <row r="32" spans="1:8" s="4" customFormat="1" ht="15.75" hidden="1" x14ac:dyDescent="0.25">
      <c r="A32" s="34"/>
      <c r="B32" s="34"/>
      <c r="C32" s="35"/>
      <c r="D32" s="30"/>
      <c r="E32" s="33"/>
      <c r="F32" s="30"/>
      <c r="G32" s="30"/>
      <c r="H32" s="1"/>
    </row>
    <row r="33" spans="1:14" s="4" customFormat="1" ht="15.75" hidden="1" x14ac:dyDescent="0.25">
      <c r="A33" s="34"/>
      <c r="B33" s="34"/>
      <c r="C33" s="35"/>
      <c r="D33" s="30"/>
      <c r="E33" s="33"/>
      <c r="F33" s="30"/>
      <c r="G33" s="30"/>
      <c r="H33" s="1"/>
    </row>
    <row r="34" spans="1:14" s="4" customFormat="1" ht="15.75" hidden="1" x14ac:dyDescent="0.25">
      <c r="A34" s="76" t="s">
        <v>7</v>
      </c>
      <c r="B34" s="77"/>
      <c r="C34" s="36"/>
      <c r="D34" s="31">
        <f>SUM(D30:D33)</f>
        <v>0</v>
      </c>
      <c r="E34" s="32"/>
      <c r="F34" s="31">
        <f>SUM(F30:F33)</f>
        <v>0</v>
      </c>
      <c r="G34" s="31"/>
      <c r="H34" s="1"/>
    </row>
    <row r="35" spans="1:14" s="4" customFormat="1" ht="20.100000000000001" customHeight="1" x14ac:dyDescent="0.25">
      <c r="A35" s="74" t="s">
        <v>13</v>
      </c>
      <c r="B35" s="75"/>
      <c r="C35" s="36"/>
      <c r="D35" s="31">
        <f>+D25+D28+D34</f>
        <v>0</v>
      </c>
      <c r="E35" s="32"/>
      <c r="F35" s="31">
        <f>+F25+F28+F34</f>
        <v>0</v>
      </c>
      <c r="G35" s="31"/>
      <c r="H35" s="1"/>
    </row>
    <row r="36" spans="1:14" s="42" customFormat="1" ht="20.100000000000001" customHeight="1" x14ac:dyDescent="0.25">
      <c r="A36" s="37"/>
      <c r="B36" s="37" t="s">
        <v>11</v>
      </c>
      <c r="C36" s="38"/>
      <c r="D36" s="64"/>
      <c r="E36" s="39"/>
      <c r="F36" s="40"/>
      <c r="G36" s="39"/>
      <c r="H36" s="41"/>
    </row>
    <row r="37" spans="1:14" s="4" customFormat="1" ht="31.5" customHeight="1" x14ac:dyDescent="0.25">
      <c r="A37" s="43"/>
      <c r="B37" s="43" t="s">
        <v>24</v>
      </c>
      <c r="C37" s="36"/>
      <c r="D37" s="44"/>
      <c r="E37" s="31"/>
      <c r="F37" s="31">
        <f>F35</f>
        <v>0</v>
      </c>
      <c r="G37" s="31"/>
      <c r="H37" s="1"/>
    </row>
    <row r="38" spans="1:14" s="4" customFormat="1" ht="15.75" x14ac:dyDescent="0.25">
      <c r="A38" s="34"/>
      <c r="B38" s="37" t="s">
        <v>28</v>
      </c>
      <c r="C38" s="35"/>
      <c r="D38" s="44"/>
      <c r="E38" s="30"/>
      <c r="F38" s="30">
        <f>F37*0.2</f>
        <v>0</v>
      </c>
      <c r="G38" s="30"/>
      <c r="H38" s="1"/>
    </row>
    <row r="39" spans="1:14" s="48" customFormat="1" ht="15.75" x14ac:dyDescent="0.25">
      <c r="A39" s="45"/>
      <c r="B39" s="45" t="s">
        <v>25</v>
      </c>
      <c r="C39" s="36"/>
      <c r="D39" s="46"/>
      <c r="E39" s="31"/>
      <c r="F39" s="31">
        <f>F37+F38</f>
        <v>0</v>
      </c>
      <c r="G39" s="31"/>
      <c r="H39" s="47"/>
    </row>
    <row r="40" spans="1:14" s="4" customFormat="1" ht="15.75" x14ac:dyDescent="0.25">
      <c r="B40" s="1"/>
      <c r="C40" s="49"/>
      <c r="D40" s="49"/>
      <c r="E40" s="49"/>
      <c r="F40" s="49"/>
      <c r="G40" s="49"/>
      <c r="H40" s="1"/>
    </row>
    <row r="41" spans="1:14" s="4" customFormat="1" ht="15.75" x14ac:dyDescent="0.25">
      <c r="B41" s="1"/>
      <c r="C41" s="49"/>
      <c r="D41" s="49"/>
      <c r="E41" s="49"/>
      <c r="F41" s="49"/>
      <c r="G41" s="49"/>
      <c r="H41" s="1"/>
    </row>
    <row r="42" spans="1:14" x14ac:dyDescent="0.25"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</sheetData>
  <mergeCells count="16">
    <mergeCell ref="A35:B35"/>
    <mergeCell ref="A28:B28"/>
    <mergeCell ref="A29:C29"/>
    <mergeCell ref="A26:C26"/>
    <mergeCell ref="A19:C19"/>
    <mergeCell ref="A25:C25"/>
    <mergeCell ref="A34:B34"/>
    <mergeCell ref="J6:K6"/>
    <mergeCell ref="C16:C17"/>
    <mergeCell ref="B16:B17"/>
    <mergeCell ref="A16:A17"/>
    <mergeCell ref="A12:G12"/>
    <mergeCell ref="A13:G13"/>
    <mergeCell ref="D16:E16"/>
    <mergeCell ref="F16:G16"/>
    <mergeCell ref="F7:G7"/>
  </mergeCells>
  <dataValidations count="3">
    <dataValidation type="list" allowBlank="1" showInputMessage="1" showErrorMessage="1" sqref="D25:D27 F25:F27 E25 G25">
      <formula1>$D$25:$D$27</formula1>
    </dataValidation>
    <dataValidation type="list" allowBlank="1" showInputMessage="1" showErrorMessage="1" sqref="F7:G7">
      <formula1>$K$1:$K$2</formula1>
    </dataValidation>
    <dataValidation type="list" allowBlank="1" showInputMessage="1" showErrorMessage="1" sqref="G9">
      <formula1>$Q$1:$Q$2</formula1>
    </dataValidation>
  </dataValidations>
  <pageMargins left="0.7" right="0.7" top="0.75" bottom="0.75" header="0.3" footer="0.3"/>
  <pageSetup paperSize="9" scale="78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РДЦ</vt:lpstr>
      <vt:lpstr>РДЦ!Область_печати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2023-03-14T08:10:27Z</dcterms:modified>
</cp:coreProperties>
</file>